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0940" windowHeight="10755"/>
  </bookViews>
  <sheets>
    <sheet name="2022년 사단법인 충효예 대학 결산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B31" i="1"/>
  <c r="D31" i="1" l="1"/>
  <c r="B32" i="1" l="1"/>
  <c r="D33" i="1"/>
  <c r="B33" i="1"/>
</calcChain>
</file>

<file path=xl/sharedStrings.xml><?xml version="1.0" encoding="utf-8"?>
<sst xmlns="http://schemas.openxmlformats.org/spreadsheetml/2006/main" count="44" uniqueCount="42">
  <si>
    <t>(2022년 1월 1일 ~ 2022년 12월 31일)</t>
    <phoneticPr fontId="3" type="noConversion"/>
  </si>
  <si>
    <t>수입지부</t>
    <phoneticPr fontId="3" type="noConversion"/>
  </si>
  <si>
    <t>지출지부</t>
    <phoneticPr fontId="3" type="noConversion"/>
  </si>
  <si>
    <t>회비</t>
    <phoneticPr fontId="3" type="noConversion"/>
  </si>
  <si>
    <t>복리후생비</t>
    <phoneticPr fontId="3" type="noConversion"/>
  </si>
  <si>
    <t>출연금</t>
    <phoneticPr fontId="3" type="noConversion"/>
  </si>
  <si>
    <t>회원관리비</t>
    <phoneticPr fontId="3" type="noConversion"/>
  </si>
  <si>
    <t>후원금</t>
    <phoneticPr fontId="3" type="noConversion"/>
  </si>
  <si>
    <t>지급수수료</t>
    <phoneticPr fontId="3" type="noConversion"/>
  </si>
  <si>
    <t>이자</t>
    <phoneticPr fontId="3" type="noConversion"/>
  </si>
  <si>
    <t>관리비</t>
    <phoneticPr fontId="3" type="noConversion"/>
  </si>
  <si>
    <t>접대비</t>
    <phoneticPr fontId="3" type="noConversion"/>
  </si>
  <si>
    <t>환급</t>
  </si>
  <si>
    <t>(회의)식대</t>
    <phoneticPr fontId="3" type="noConversion"/>
  </si>
  <si>
    <t>통신비</t>
    <phoneticPr fontId="3" type="noConversion"/>
  </si>
  <si>
    <t>사무용품비</t>
    <phoneticPr fontId="3" type="noConversion"/>
  </si>
  <si>
    <t>소모품비</t>
    <phoneticPr fontId="3" type="noConversion"/>
  </si>
  <si>
    <t>경조사비</t>
    <phoneticPr fontId="3" type="noConversion"/>
  </si>
  <si>
    <t>인쇄비</t>
    <phoneticPr fontId="3" type="noConversion"/>
  </si>
  <si>
    <t>대관 및 식대</t>
    <phoneticPr fontId="3" type="noConversion"/>
  </si>
  <si>
    <t>행사진행비</t>
    <phoneticPr fontId="3" type="noConversion"/>
  </si>
  <si>
    <t>식전행사</t>
    <phoneticPr fontId="3" type="noConversion"/>
  </si>
  <si>
    <t>교육훈련비(강의료)</t>
    <phoneticPr fontId="3" type="noConversion"/>
  </si>
  <si>
    <t>영상</t>
  </si>
  <si>
    <t>음향 및 조명</t>
  </si>
  <si>
    <t>기념품</t>
  </si>
  <si>
    <t>인건비</t>
  </si>
  <si>
    <t>거마비</t>
  </si>
  <si>
    <t>(여비)교통비</t>
  </si>
  <si>
    <t>배송(운반)비</t>
  </si>
  <si>
    <t>수선비</t>
  </si>
  <si>
    <t>수입합계</t>
    <phoneticPr fontId="3" type="noConversion"/>
  </si>
  <si>
    <t>지출합계</t>
    <phoneticPr fontId="3" type="noConversion"/>
  </si>
  <si>
    <t>관리외수입</t>
    <phoneticPr fontId="3" type="noConversion"/>
  </si>
  <si>
    <t>후원금</t>
    <phoneticPr fontId="3" type="noConversion"/>
  </si>
  <si>
    <t>사진</t>
    <phoneticPr fontId="3" type="noConversion"/>
  </si>
  <si>
    <t>비품</t>
    <phoneticPr fontId="3" type="noConversion"/>
  </si>
  <si>
    <r>
      <rPr>
        <b/>
        <sz val="11"/>
        <color theme="1"/>
        <rFont val="맑은 고딕"/>
        <family val="3"/>
        <charset val="129"/>
        <scheme val="minor"/>
      </rPr>
      <t>교육훈련비</t>
    </r>
    <r>
      <rPr>
        <b/>
        <sz val="10"/>
        <color theme="1"/>
        <rFont val="맑은 고딕"/>
        <family val="3"/>
        <charset val="129"/>
        <scheme val="minor"/>
      </rPr>
      <t xml:space="preserve">
</t>
    </r>
    <r>
      <rPr>
        <b/>
        <sz val="9"/>
        <color theme="1"/>
        <rFont val="맑은 고딕"/>
        <family val="3"/>
        <charset val="129"/>
        <scheme val="minor"/>
      </rPr>
      <t>(프로그램 개발 및 위탁교육비)</t>
    </r>
    <phoneticPr fontId="3" type="noConversion"/>
  </si>
  <si>
    <t>전년이월</t>
    <phoneticPr fontId="3" type="noConversion"/>
  </si>
  <si>
    <t>합      계</t>
    <phoneticPr fontId="3" type="noConversion"/>
  </si>
  <si>
    <t>2022년 잔액</t>
    <phoneticPr fontId="3" type="noConversion"/>
  </si>
  <si>
    <t>2022 사단법인 충효예 대학 결산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</si>
</sst>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>
      <alignment vertical="center"/>
    </xf>
    <xf numFmtId="0" fontId="6" fillId="0" borderId="5" xfId="0" applyFont="1" applyFill="1" applyBorder="1" applyAlignment="1">
      <alignment horizontal="center" vertical="distributed"/>
    </xf>
    <xf numFmtId="41" fontId="7" fillId="0" borderId="6" xfId="1" applyFont="1" applyFill="1" applyBorder="1">
      <alignment vertical="center"/>
    </xf>
    <xf numFmtId="0" fontId="6" fillId="0" borderId="7" xfId="0" applyFont="1" applyFill="1" applyBorder="1" applyAlignment="1">
      <alignment horizontal="center" vertical="distributed" wrapText="1"/>
    </xf>
    <xf numFmtId="41" fontId="7" fillId="0" borderId="8" xfId="1" applyFont="1" applyFill="1" applyBorder="1">
      <alignment vertical="center"/>
    </xf>
    <xf numFmtId="0" fontId="6" fillId="0" borderId="9" xfId="0" applyFont="1" applyFill="1" applyBorder="1" applyAlignment="1">
      <alignment horizontal="center" vertical="distributed"/>
    </xf>
    <xf numFmtId="0" fontId="6" fillId="0" borderId="10" xfId="0" applyFont="1" applyFill="1" applyBorder="1" applyAlignment="1">
      <alignment horizontal="center" vertical="distributed" wrapText="1"/>
    </xf>
    <xf numFmtId="0" fontId="6" fillId="0" borderId="11" xfId="0" applyFont="1" applyFill="1" applyBorder="1" applyAlignment="1">
      <alignment horizontal="center" vertical="distributed"/>
    </xf>
    <xf numFmtId="0" fontId="6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41" fontId="7" fillId="0" borderId="13" xfId="1" applyFont="1" applyFill="1" applyBorder="1">
      <alignment vertical="center"/>
    </xf>
    <xf numFmtId="0" fontId="8" fillId="0" borderId="11" xfId="0" applyFont="1" applyFill="1" applyBorder="1" applyAlignment="1">
      <alignment horizontal="center" vertical="distributed" wrapText="1"/>
    </xf>
    <xf numFmtId="0" fontId="6" fillId="0" borderId="14" xfId="0" applyFont="1" applyFill="1" applyBorder="1" applyAlignment="1">
      <alignment horizontal="center" vertical="distributed"/>
    </xf>
    <xf numFmtId="0" fontId="6" fillId="2" borderId="15" xfId="0" applyFont="1" applyFill="1" applyBorder="1" applyAlignment="1">
      <alignment horizontal="center" vertical="distributed"/>
    </xf>
    <xf numFmtId="41" fontId="6" fillId="2" borderId="16" xfId="1" applyFont="1" applyFill="1" applyBorder="1">
      <alignment vertical="center"/>
    </xf>
    <xf numFmtId="0" fontId="6" fillId="3" borderId="17" xfId="0" applyFont="1" applyFill="1" applyBorder="1" applyAlignment="1">
      <alignment horizontal="center" vertical="distributed" wrapText="1"/>
    </xf>
    <xf numFmtId="41" fontId="6" fillId="3" borderId="18" xfId="1" applyFont="1" applyFill="1" applyBorder="1">
      <alignment vertical="center"/>
    </xf>
    <xf numFmtId="0" fontId="6" fillId="2" borderId="12" xfId="0" applyFont="1" applyFill="1" applyBorder="1" applyAlignment="1">
      <alignment horizontal="center" vertical="distributed"/>
    </xf>
    <xf numFmtId="41" fontId="6" fillId="2" borderId="13" xfId="1" applyFont="1" applyFill="1" applyBorder="1">
      <alignment vertical="center"/>
    </xf>
    <xf numFmtId="0" fontId="6" fillId="3" borderId="19" xfId="0" applyFont="1" applyFill="1" applyBorder="1" applyAlignment="1">
      <alignment horizontal="center" vertical="distributed" wrapText="1"/>
    </xf>
    <xf numFmtId="41" fontId="6" fillId="3" borderId="20" xfId="1" applyFont="1" applyFill="1" applyBorder="1">
      <alignment vertical="center"/>
    </xf>
    <xf numFmtId="0" fontId="6" fillId="2" borderId="21" xfId="0" applyFont="1" applyFill="1" applyBorder="1" applyAlignment="1">
      <alignment horizontal="center" vertical="distributed"/>
    </xf>
    <xf numFmtId="41" fontId="6" fillId="2" borderId="22" xfId="1" applyFont="1" applyFill="1" applyBorder="1">
      <alignment vertical="center"/>
    </xf>
    <xf numFmtId="0" fontId="6" fillId="3" borderId="23" xfId="0" applyFont="1" applyFill="1" applyBorder="1" applyAlignment="1">
      <alignment horizontal="center" vertical="distributed"/>
    </xf>
    <xf numFmtId="41" fontId="6" fillId="3" borderId="24" xfId="0" applyNumberFormat="1" applyFont="1" applyFill="1" applyBorder="1">
      <alignment vertical="center"/>
    </xf>
    <xf numFmtId="0" fontId="8" fillId="0" borderId="0" xfId="0" applyFont="1" applyFill="1" applyBorder="1" applyAlignment="1">
      <alignment horizontal="center" vertical="distributed"/>
    </xf>
    <xf numFmtId="41" fontId="8" fillId="0" borderId="0" xfId="1" applyFont="1" applyFill="1" applyBorder="1">
      <alignment vertical="center"/>
    </xf>
    <xf numFmtId="41" fontId="8" fillId="0" borderId="0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41" fontId="6" fillId="5" borderId="28" xfId="1" applyFont="1" applyFill="1" applyBorder="1">
      <alignment vertical="center"/>
    </xf>
    <xf numFmtId="41" fontId="0" fillId="0" borderId="0" xfId="0" applyNumberForma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%20&#44208;&#49328;\&#54924;&#44228;&#49324;&#47924;&#49548;%20&#51204;&#45804;%20&#44208;&#49328;&#49436;\(&#51068;&#48152;&#44288;&#47532;&#51060;&#51204;)2022&#45380;%20&#52649;&#54952;&#50696;%20&#44208;&#49328;&#494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월본부"/>
      <sheetName val="1월대학"/>
      <sheetName val="1월김해"/>
      <sheetName val="2021잔액"/>
      <sheetName val="1월"/>
      <sheetName val="2월본부"/>
      <sheetName val="2월대학"/>
      <sheetName val="2월김해"/>
      <sheetName val="2월"/>
      <sheetName val="3월본부"/>
      <sheetName val="3월대학"/>
      <sheetName val="3월김해"/>
      <sheetName val="3월"/>
      <sheetName val="4월본부"/>
      <sheetName val="4월대학"/>
      <sheetName val="4월김해"/>
      <sheetName val="4월"/>
      <sheetName val="5월본부"/>
      <sheetName val="5월대학"/>
      <sheetName val="5월김해"/>
      <sheetName val="5월"/>
      <sheetName val="6월본부"/>
      <sheetName val="6월대학"/>
      <sheetName val="6월김해"/>
      <sheetName val="6월"/>
      <sheetName val="7월본부"/>
      <sheetName val="7월대학"/>
      <sheetName val="7월김해"/>
      <sheetName val="7월"/>
      <sheetName val="8월본부"/>
      <sheetName val="8월대학"/>
      <sheetName val="8월김해"/>
      <sheetName val="8월"/>
      <sheetName val="9월본부"/>
      <sheetName val="9월대학"/>
      <sheetName val="9월김해"/>
      <sheetName val="9월"/>
      <sheetName val="10월본부"/>
      <sheetName val="10월대학"/>
      <sheetName val="10월김해"/>
      <sheetName val="10월"/>
      <sheetName val="11월본부"/>
      <sheetName val="11월대학"/>
      <sheetName val="11월김해"/>
      <sheetName val="11월"/>
      <sheetName val="12월본부"/>
      <sheetName val="12월대학"/>
      <sheetName val="12월김해"/>
      <sheetName val="12월"/>
      <sheetName val="2022잔액"/>
      <sheetName val="본부수입지출"/>
      <sheetName val="본부수입세부"/>
      <sheetName val="본부지출세부"/>
      <sheetName val="대학수입지출"/>
      <sheetName val="대학수입세부"/>
      <sheetName val="대학지출세부"/>
      <sheetName val="회원관리비"/>
      <sheetName val="경조사비"/>
      <sheetName val="꽃값"/>
      <sheetName val="금산기업"/>
      <sheetName val="정관장"/>
      <sheetName val="복지TV"/>
      <sheetName val="본부"/>
      <sheetName val="대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3">
          <cell r="Q3">
            <v>3160571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40"/>
  <sheetViews>
    <sheetView tabSelected="1" zoomScaleNormal="100" workbookViewId="0">
      <selection activeCell="D36" sqref="D36"/>
    </sheetView>
  </sheetViews>
  <sheetFormatPr defaultRowHeight="16.5" x14ac:dyDescent="0.3"/>
  <cols>
    <col min="1" max="1" width="25.375" style="33" customWidth="1"/>
    <col min="2" max="2" width="20" style="34" customWidth="1"/>
    <col min="3" max="3" width="25.625" style="33" customWidth="1"/>
    <col min="4" max="4" width="20" customWidth="1"/>
    <col min="7" max="7" width="10.5" bestFit="1" customWidth="1"/>
  </cols>
  <sheetData>
    <row r="1" spans="1:4" ht="27.75" customHeight="1" x14ac:dyDescent="0.3">
      <c r="A1" s="1" t="s">
        <v>41</v>
      </c>
      <c r="B1" s="2"/>
      <c r="C1" s="2"/>
      <c r="D1" s="2"/>
    </row>
    <row r="2" spans="1:4" s="4" customFormat="1" ht="18" customHeight="1" thickBot="1" x14ac:dyDescent="0.35">
      <c r="A2" s="3" t="s">
        <v>0</v>
      </c>
      <c r="B2" s="3"/>
      <c r="C2" s="3"/>
      <c r="D2" s="3"/>
    </row>
    <row r="3" spans="1:4" ht="26.25" customHeight="1" thickBot="1" x14ac:dyDescent="0.35">
      <c r="A3" s="40" t="s">
        <v>1</v>
      </c>
      <c r="B3" s="41"/>
      <c r="C3" s="42" t="s">
        <v>2</v>
      </c>
      <c r="D3" s="43"/>
    </row>
    <row r="4" spans="1:4" ht="20.25" customHeight="1" thickTop="1" x14ac:dyDescent="0.3">
      <c r="A4" s="5" t="s">
        <v>3</v>
      </c>
      <c r="B4" s="6">
        <v>138900000</v>
      </c>
      <c r="C4" s="7" t="s">
        <v>4</v>
      </c>
      <c r="D4" s="8">
        <v>7605060</v>
      </c>
    </row>
    <row r="5" spans="1:4" ht="20.25" customHeight="1" x14ac:dyDescent="0.3">
      <c r="A5" s="9" t="s">
        <v>5</v>
      </c>
      <c r="B5" s="6">
        <v>555000000</v>
      </c>
      <c r="C5" s="10" t="s">
        <v>6</v>
      </c>
      <c r="D5" s="8">
        <v>103412950</v>
      </c>
    </row>
    <row r="6" spans="1:4" ht="20.25" customHeight="1" x14ac:dyDescent="0.3">
      <c r="A6" s="9" t="s">
        <v>7</v>
      </c>
      <c r="B6" s="6">
        <v>37400000</v>
      </c>
      <c r="C6" s="11" t="s">
        <v>8</v>
      </c>
      <c r="D6" s="8">
        <v>4059750</v>
      </c>
    </row>
    <row r="7" spans="1:4" ht="20.25" customHeight="1" x14ac:dyDescent="0.3">
      <c r="A7" s="9" t="s">
        <v>9</v>
      </c>
      <c r="B7" s="6">
        <v>11151</v>
      </c>
      <c r="C7" s="11" t="s">
        <v>10</v>
      </c>
      <c r="D7" s="8">
        <v>5023290</v>
      </c>
    </row>
    <row r="8" spans="1:4" ht="20.25" customHeight="1" x14ac:dyDescent="0.3">
      <c r="A8" s="9" t="s">
        <v>33</v>
      </c>
      <c r="B8" s="6">
        <v>549000</v>
      </c>
      <c r="C8" s="11" t="s">
        <v>11</v>
      </c>
      <c r="D8" s="8">
        <v>11775000</v>
      </c>
    </row>
    <row r="9" spans="1:4" ht="20.25" customHeight="1" x14ac:dyDescent="0.3">
      <c r="A9" s="9" t="s">
        <v>12</v>
      </c>
      <c r="B9" s="6">
        <v>2680350</v>
      </c>
      <c r="C9" s="11" t="s">
        <v>13</v>
      </c>
      <c r="D9" s="8">
        <v>4039050</v>
      </c>
    </row>
    <row r="10" spans="1:4" ht="20.25" customHeight="1" x14ac:dyDescent="0.3">
      <c r="A10" s="9"/>
      <c r="B10" s="6"/>
      <c r="C10" s="11" t="s">
        <v>34</v>
      </c>
      <c r="D10" s="8">
        <v>310948620</v>
      </c>
    </row>
    <row r="11" spans="1:4" ht="20.25" customHeight="1" x14ac:dyDescent="0.3">
      <c r="A11" s="9"/>
      <c r="B11" s="6"/>
      <c r="C11" s="11" t="s">
        <v>14</v>
      </c>
      <c r="D11" s="8">
        <v>122390</v>
      </c>
    </row>
    <row r="12" spans="1:4" ht="20.25" customHeight="1" x14ac:dyDescent="0.3">
      <c r="A12" s="9"/>
      <c r="B12" s="6"/>
      <c r="C12" s="11" t="s">
        <v>15</v>
      </c>
      <c r="D12" s="8">
        <v>447930</v>
      </c>
    </row>
    <row r="13" spans="1:4" ht="20.25" customHeight="1" x14ac:dyDescent="0.3">
      <c r="A13" s="9"/>
      <c r="B13" s="6"/>
      <c r="C13" s="11" t="s">
        <v>16</v>
      </c>
      <c r="D13" s="8">
        <v>940680</v>
      </c>
    </row>
    <row r="14" spans="1:4" ht="20.25" customHeight="1" x14ac:dyDescent="0.3">
      <c r="A14" s="9"/>
      <c r="B14" s="6"/>
      <c r="C14" s="11" t="s">
        <v>36</v>
      </c>
      <c r="D14" s="8">
        <v>1912770</v>
      </c>
    </row>
    <row r="15" spans="1:4" ht="20.25" customHeight="1" x14ac:dyDescent="0.3">
      <c r="A15" s="12"/>
      <c r="B15" s="6"/>
      <c r="C15" s="11" t="s">
        <v>17</v>
      </c>
      <c r="D15" s="8">
        <v>19740000</v>
      </c>
    </row>
    <row r="16" spans="1:4" ht="20.25" customHeight="1" x14ac:dyDescent="0.3">
      <c r="A16" s="13"/>
      <c r="B16" s="14"/>
      <c r="C16" s="11" t="s">
        <v>18</v>
      </c>
      <c r="D16" s="8">
        <v>5709000</v>
      </c>
    </row>
    <row r="17" spans="1:4" ht="20.25" customHeight="1" x14ac:dyDescent="0.3">
      <c r="A17" s="13"/>
      <c r="B17" s="14"/>
      <c r="C17" s="11" t="s">
        <v>19</v>
      </c>
      <c r="D17" s="8">
        <v>106170930</v>
      </c>
    </row>
    <row r="18" spans="1:4" ht="20.25" customHeight="1" x14ac:dyDescent="0.3">
      <c r="A18" s="13"/>
      <c r="B18" s="14"/>
      <c r="C18" s="11" t="s">
        <v>20</v>
      </c>
      <c r="D18" s="8">
        <v>3136980</v>
      </c>
    </row>
    <row r="19" spans="1:4" ht="20.25" customHeight="1" x14ac:dyDescent="0.3">
      <c r="A19" s="13"/>
      <c r="B19" s="14"/>
      <c r="C19" s="11" t="s">
        <v>21</v>
      </c>
      <c r="D19" s="8">
        <v>2500000</v>
      </c>
    </row>
    <row r="20" spans="1:4" ht="28.5" x14ac:dyDescent="0.3">
      <c r="A20" s="13"/>
      <c r="B20" s="14"/>
      <c r="C20" s="15" t="s">
        <v>37</v>
      </c>
      <c r="D20" s="8">
        <v>50000000</v>
      </c>
    </row>
    <row r="21" spans="1:4" ht="20.25" customHeight="1" x14ac:dyDescent="0.3">
      <c r="A21" s="13"/>
      <c r="B21" s="14"/>
      <c r="C21" s="11" t="s">
        <v>22</v>
      </c>
      <c r="D21" s="8">
        <v>27040000</v>
      </c>
    </row>
    <row r="22" spans="1:4" ht="20.25" customHeight="1" x14ac:dyDescent="0.3">
      <c r="A22" s="13"/>
      <c r="B22" s="14"/>
      <c r="C22" s="11" t="s">
        <v>35</v>
      </c>
      <c r="D22" s="8">
        <v>1427000</v>
      </c>
    </row>
    <row r="23" spans="1:4" ht="20.25" customHeight="1" x14ac:dyDescent="0.3">
      <c r="A23" s="13"/>
      <c r="B23" s="14"/>
      <c r="C23" s="11" t="s">
        <v>23</v>
      </c>
      <c r="D23" s="8">
        <v>24650000</v>
      </c>
    </row>
    <row r="24" spans="1:4" ht="20.25" customHeight="1" x14ac:dyDescent="0.3">
      <c r="A24" s="13"/>
      <c r="B24" s="14"/>
      <c r="C24" s="11" t="s">
        <v>24</v>
      </c>
      <c r="D24" s="8">
        <v>9580000</v>
      </c>
    </row>
    <row r="25" spans="1:4" ht="20.25" customHeight="1" x14ac:dyDescent="0.3">
      <c r="A25" s="13"/>
      <c r="B25" s="14"/>
      <c r="C25" s="16" t="s">
        <v>25</v>
      </c>
      <c r="D25" s="8">
        <v>4785000</v>
      </c>
    </row>
    <row r="26" spans="1:4" ht="20.25" customHeight="1" x14ac:dyDescent="0.3">
      <c r="A26" s="13"/>
      <c r="B26" s="14"/>
      <c r="C26" s="11" t="s">
        <v>26</v>
      </c>
      <c r="D26" s="8">
        <v>8576400</v>
      </c>
    </row>
    <row r="27" spans="1:4" ht="20.25" customHeight="1" x14ac:dyDescent="0.3">
      <c r="A27" s="13"/>
      <c r="B27" s="14"/>
      <c r="C27" s="11" t="s">
        <v>27</v>
      </c>
      <c r="D27" s="8">
        <v>20000000</v>
      </c>
    </row>
    <row r="28" spans="1:4" ht="20.25" customHeight="1" x14ac:dyDescent="0.3">
      <c r="A28" s="13"/>
      <c r="B28" s="14"/>
      <c r="C28" s="11" t="s">
        <v>28</v>
      </c>
      <c r="D28" s="8">
        <v>2477400</v>
      </c>
    </row>
    <row r="29" spans="1:4" ht="20.25" customHeight="1" x14ac:dyDescent="0.3">
      <c r="A29" s="13"/>
      <c r="B29" s="14"/>
      <c r="C29" s="11" t="s">
        <v>29</v>
      </c>
      <c r="D29" s="8">
        <v>201500</v>
      </c>
    </row>
    <row r="30" spans="1:4" ht="20.25" customHeight="1" thickBot="1" x14ac:dyDescent="0.35">
      <c r="A30" s="13"/>
      <c r="B30" s="14"/>
      <c r="C30" s="11" t="s">
        <v>30</v>
      </c>
      <c r="D30" s="8">
        <v>825000</v>
      </c>
    </row>
    <row r="31" spans="1:4" ht="20.25" customHeight="1" thickTop="1" x14ac:dyDescent="0.3">
      <c r="A31" s="17" t="s">
        <v>31</v>
      </c>
      <c r="B31" s="18">
        <f>SUM(B4:B30)</f>
        <v>734540501</v>
      </c>
      <c r="C31" s="19" t="s">
        <v>32</v>
      </c>
      <c r="D31" s="20">
        <f>SUM(D4:D30)</f>
        <v>737106700</v>
      </c>
    </row>
    <row r="32" spans="1:4" ht="20.25" customHeight="1" x14ac:dyDescent="0.3">
      <c r="A32" s="21" t="s">
        <v>38</v>
      </c>
      <c r="B32" s="22">
        <f>[1]대학수입지출!Q3</f>
        <v>3160571</v>
      </c>
      <c r="C32" s="23"/>
      <c r="D32" s="24"/>
    </row>
    <row r="33" spans="1:5" ht="20.25" customHeight="1" thickBot="1" x14ac:dyDescent="0.35">
      <c r="A33" s="25" t="s">
        <v>39</v>
      </c>
      <c r="B33" s="26">
        <f>SUM(B31:B32)</f>
        <v>737701072</v>
      </c>
      <c r="C33" s="27" t="s">
        <v>39</v>
      </c>
      <c r="D33" s="28">
        <f>SUM(D31:D32)</f>
        <v>737106700</v>
      </c>
    </row>
    <row r="34" spans="1:5" s="32" customFormat="1" ht="9.9499999999999993" customHeight="1" thickBot="1" x14ac:dyDescent="0.35">
      <c r="A34" s="29"/>
      <c r="B34" s="30"/>
      <c r="C34" s="29"/>
      <c r="D34" s="31"/>
    </row>
    <row r="35" spans="1:5" ht="23.25" customHeight="1" x14ac:dyDescent="0.3">
      <c r="C35" s="35" t="s">
        <v>40</v>
      </c>
      <c r="D35" s="36"/>
    </row>
    <row r="36" spans="1:5" ht="27.75" customHeight="1" thickBot="1" x14ac:dyDescent="0.35">
      <c r="C36" s="37" t="s">
        <v>39</v>
      </c>
      <c r="D36" s="38">
        <f>B33-D33</f>
        <v>594372</v>
      </c>
    </row>
    <row r="40" spans="1:5" x14ac:dyDescent="0.3">
      <c r="E40" s="39"/>
    </row>
  </sheetData>
  <mergeCells count="5">
    <mergeCell ref="A1:D1"/>
    <mergeCell ref="A2:D2"/>
    <mergeCell ref="A3:B3"/>
    <mergeCell ref="C3:D3"/>
    <mergeCell ref="C35:D35"/>
  </mergeCells>
  <phoneticPr fontId="3" type="noConversion"/>
  <printOptions horizontalCentered="1" verticalCentered="1"/>
  <pageMargins left="0.26" right="0.24" top="0.2" bottom="0.15748031496062992" header="0.2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 사단법인 충효예 대학 결산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2023-05-02T07:11:26Z</dcterms:created>
  <dcterms:modified xsi:type="dcterms:W3CDTF">2023-05-02T07:33:32Z</dcterms:modified>
</cp:coreProperties>
</file>